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-\Desktop\GABY FLACSO\INSTRUCTIVO MA 2020-2022\"/>
    </mc:Choice>
  </mc:AlternateContent>
  <bookViews>
    <workbookView xWindow="0" yWindow="0" windowWidth="20490" windowHeight="7755"/>
  </bookViews>
  <sheets>
    <sheet name="PAGO TOTAL TRANSFERENCIA" sheetId="1" r:id="rId1"/>
    <sheet name="PAGO TOTAL TARJETA - CORRIENTE" sheetId="6" r:id="rId2"/>
    <sheet name="PAGO EN DOS CUOTAS " sheetId="3" r:id="rId3"/>
    <sheet name="PAGO EN MODULOS" sheetId="5" r:id="rId4"/>
    <sheet name="PAGO EN  MAS DE DOS CUOTAS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C14" i="6" l="1"/>
  <c r="E13" i="6"/>
  <c r="E12" i="6"/>
  <c r="F12" i="6" s="1"/>
  <c r="E14" i="6" l="1"/>
  <c r="F13" i="6"/>
  <c r="F14" i="6" s="1"/>
  <c r="H12" i="6"/>
  <c r="H13" i="6"/>
  <c r="I13" i="6" s="1"/>
  <c r="C14" i="5"/>
  <c r="F13" i="5"/>
  <c r="F14" i="5" s="1"/>
  <c r="G12" i="5"/>
  <c r="G14" i="5" s="1"/>
  <c r="F13" i="4"/>
  <c r="H13" i="4" s="1"/>
  <c r="J13" i="4" s="1"/>
  <c r="K13" i="4" s="1"/>
  <c r="H12" i="4"/>
  <c r="G12" i="4"/>
  <c r="C14" i="4"/>
  <c r="C15" i="3"/>
  <c r="E14" i="3"/>
  <c r="E15" i="3" s="1"/>
  <c r="F13" i="3"/>
  <c r="E13" i="3"/>
  <c r="C14" i="1"/>
  <c r="F12" i="1"/>
  <c r="E13" i="1"/>
  <c r="E14" i="1" s="1"/>
  <c r="E12" i="1"/>
  <c r="F14" i="4" l="1"/>
  <c r="H12" i="5"/>
  <c r="J12" i="5" s="1"/>
  <c r="H12" i="1"/>
  <c r="I12" i="1" s="1"/>
  <c r="F14" i="3"/>
  <c r="H14" i="3" s="1"/>
  <c r="F13" i="1"/>
  <c r="H14" i="6"/>
  <c r="I12" i="6"/>
  <c r="I14" i="6" s="1"/>
  <c r="H13" i="5"/>
  <c r="J13" i="5" s="1"/>
  <c r="K13" i="5" s="1"/>
  <c r="K14" i="5" s="1"/>
  <c r="H14" i="4"/>
  <c r="J14" i="4"/>
  <c r="K14" i="4"/>
  <c r="H13" i="3"/>
  <c r="I13" i="3" s="1"/>
  <c r="F15" i="3" l="1"/>
  <c r="I14" i="3"/>
  <c r="I15" i="3" s="1"/>
  <c r="H13" i="1"/>
  <c r="H14" i="1" s="1"/>
  <c r="F14" i="1"/>
  <c r="J14" i="5"/>
  <c r="H14" i="5"/>
  <c r="G14" i="4"/>
  <c r="H15" i="3"/>
  <c r="J14" i="3" l="1"/>
  <c r="J15" i="3" s="1"/>
  <c r="I13" i="1"/>
  <c r="I14" i="1" s="1"/>
</calcChain>
</file>

<file path=xl/sharedStrings.xml><?xml version="1.0" encoding="utf-8"?>
<sst xmlns="http://schemas.openxmlformats.org/spreadsheetml/2006/main" count="114" uniqueCount="37">
  <si>
    <t>COLEGIATURA</t>
  </si>
  <si>
    <t>MATRICULA</t>
  </si>
  <si>
    <t>ASISTENCIA FINANCIERA</t>
  </si>
  <si>
    <t>VALOR AF</t>
  </si>
  <si>
    <t>VALOR A PAGAR</t>
  </si>
  <si>
    <t>DESCUENTO PRONTO PAGO</t>
  </si>
  <si>
    <t>VALOR DESCUENTO PRONTO PAGO</t>
  </si>
  <si>
    <t>DETALLE</t>
  </si>
  <si>
    <t>TOTAL</t>
  </si>
  <si>
    <t>FLACSO SEDE ECUADOR</t>
  </si>
  <si>
    <t>FORMAS DE PAGO DE COLEGIATURA</t>
  </si>
  <si>
    <t>Los alumnos que se matriculen entre el 21 y 25 de septiembre tendrán un descuento en la matrícula del 10%</t>
  </si>
  <si>
    <t>PAGO EN DOS CUOTAS</t>
  </si>
  <si>
    <t>MATRÍCULA</t>
  </si>
  <si>
    <r>
      <t xml:space="preserve">Los estudiantes quienes paguen la totalidad de colegiatura a través de </t>
    </r>
    <r>
      <rPr>
        <b/>
        <sz val="11"/>
        <color theme="1"/>
        <rFont val="Calibri"/>
        <family val="2"/>
        <scheme val="minor"/>
      </rPr>
      <t>transferencia o depósito</t>
    </r>
    <r>
      <rPr>
        <sz val="11"/>
        <color theme="1"/>
        <rFont val="Calibri"/>
        <family val="2"/>
        <scheme val="minor"/>
      </rPr>
      <t xml:space="preserve"> tendrá un 10% de descuento en la colegiatura, durante el período de matrículas ordinarias.</t>
    </r>
  </si>
  <si>
    <t>Si el estudiante paga con tarjeta de crédito no aplica el descuento del 5% por pago en efectivo de colegiatura.</t>
  </si>
  <si>
    <t>PRIMER PAGO</t>
  </si>
  <si>
    <t>SEGUNDO PAGO</t>
  </si>
  <si>
    <t>Por favor coloque en la celda coloreada de amarillo en el cuadro  el porcentaje de descuento asignado, el mismo que indica en la carta de admisión.</t>
  </si>
  <si>
    <t>El segundo pago de colegiatura lo deberá realizar antes del inicio del V módulo.</t>
  </si>
  <si>
    <t>PAGO EN CUOTAS</t>
  </si>
  <si>
    <t>N/A</t>
  </si>
  <si>
    <t>N. CUOTAS</t>
  </si>
  <si>
    <t>VALOR DE CUOTAS</t>
  </si>
  <si>
    <t>COSTOS</t>
  </si>
  <si>
    <t>El pago de la matrícula y primera cuota de colegiatura se lo relizará en el proceso de matrículación, a partir de la segunda cuota de colegiatura las fechas de vencimiento son hasta el 5 de cada mes, a partir de noviembre 2020.</t>
  </si>
  <si>
    <t>PAGO EN MÓDULOS</t>
  </si>
  <si>
    <t>Los estudiantes pueden optar por pagar su colegiatura en módulos previo al inicio del mismo</t>
  </si>
  <si>
    <t>Coloque en la celda coloreada de amarillo en el cuadro  el porcentaje de descuento asignado, el mismo que indica en la carta de admisión.</t>
  </si>
  <si>
    <t>Los estudiantes pueden optar por pagar su colegiatura de manera mensual máximo hasta 30 meses</t>
  </si>
  <si>
    <t>Por favor coloque en la celda coloreada de amarillo en el cuadro,  el porcentaje de descuento asignado, el mismo que indica en la carta de admisión.</t>
  </si>
  <si>
    <t>El descuento del 10% en la matrícula aplica solo si el pago se realiza desde el 21 hasta el 25 de septiembre, de lo contrario coloque 0% por favor en la celda coloreada de verde en el cuadro.</t>
  </si>
  <si>
    <r>
      <t>Los estudiantes quienes paguen la totalidad de colegiatura con tarjeta de credito en un solo pago corriente,  tendrán el descuento del 5%</t>
    </r>
    <r>
      <rPr>
        <sz val="11"/>
        <color theme="1"/>
        <rFont val="Calibri"/>
        <family val="2"/>
        <scheme val="minor"/>
      </rPr>
      <t>, durante el período de matrículas ordinarias.</t>
    </r>
  </si>
  <si>
    <t>PAGO TOTAL TRANSFERENCIA</t>
  </si>
  <si>
    <t>PAGO TOTAL TARJETA DE CRÉDITO CORRIENTE</t>
  </si>
  <si>
    <t>Los estudiantes quienes opten pagar su colegiatura en dos cuotas a través de transferencia o depósito tendrán el descuento del 5% por pago en efectivo, durante el período de matrículas ordinarias.</t>
  </si>
  <si>
    <t>En la celda coloreada de azul coloque el número de cuotas en las cuales pagará la colegiatura, máximo  30 cuotas.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</si>
</sst>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9" fontId="4" fillId="3" borderId="1" xfId="0" applyNumberFormat="1" applyFont="1" applyFill="1" applyBorder="1" applyAlignment="1" applyProtection="1">
      <alignment horizontal="center" vertical="center"/>
      <protection locked="0"/>
    </xf>
    <xf numFmtId="9" fontId="4" fillId="2" borderId="1" xfId="2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vertical="center"/>
    </xf>
    <xf numFmtId="164" fontId="4" fillId="0" borderId="1" xfId="1" applyFont="1" applyBorder="1" applyAlignment="1" applyProtection="1">
      <alignment vertical="center"/>
    </xf>
    <xf numFmtId="164" fontId="4" fillId="5" borderId="1" xfId="1" applyFont="1" applyFill="1" applyBorder="1" applyAlignment="1" applyProtection="1">
      <alignment vertical="center"/>
    </xf>
    <xf numFmtId="164" fontId="5" fillId="5" borderId="1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9" fontId="4" fillId="0" borderId="1" xfId="2" applyFont="1" applyBorder="1" applyAlignment="1" applyProtection="1">
      <alignment horizontal="center" vertical="center"/>
    </xf>
    <xf numFmtId="164" fontId="4" fillId="0" borderId="1" xfId="0" applyNumberFormat="1" applyFont="1" applyBorder="1" applyAlignment="1" applyProtection="1">
      <alignment vertical="center"/>
    </xf>
    <xf numFmtId="9" fontId="4" fillId="0" borderId="1" xfId="0" applyNumberFormat="1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164" fontId="4" fillId="0" borderId="1" xfId="1" applyFont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/>
    </xf>
    <xf numFmtId="0" fontId="4" fillId="4" borderId="1" xfId="2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topLeftCell="A4" workbookViewId="0">
      <selection activeCell="I14" sqref="I14"/>
    </sheetView>
  </sheetViews>
  <sheetFormatPr baseColWidth="10" defaultRowHeight="15" x14ac:dyDescent="0.25"/>
  <cols>
    <col min="1" max="1" width="7" style="1" customWidth="1"/>
    <col min="2" max="2" width="13.28515625" style="1" bestFit="1" customWidth="1"/>
    <col min="3" max="7" width="11.42578125" style="1"/>
    <col min="8" max="8" width="12.28515625" style="1" customWidth="1"/>
    <col min="9" max="9" width="15.140625" style="1" customWidth="1"/>
    <col min="10" max="16384" width="11.42578125" style="1"/>
  </cols>
  <sheetData>
    <row r="1" spans="2:13" ht="18.75" x14ac:dyDescent="0.25">
      <c r="B1" s="32" t="s">
        <v>9</v>
      </c>
      <c r="C1" s="32"/>
      <c r="D1" s="32"/>
      <c r="E1" s="32"/>
      <c r="F1" s="32"/>
      <c r="G1" s="32"/>
      <c r="H1" s="32"/>
      <c r="I1" s="32"/>
    </row>
    <row r="2" spans="2:13" ht="18.75" x14ac:dyDescent="0.25">
      <c r="B2" s="32" t="s">
        <v>10</v>
      </c>
      <c r="C2" s="32"/>
      <c r="D2" s="32"/>
      <c r="E2" s="32"/>
      <c r="F2" s="32"/>
      <c r="G2" s="32"/>
      <c r="H2" s="32"/>
      <c r="I2" s="32"/>
    </row>
    <row r="4" spans="2:13" ht="18.75" x14ac:dyDescent="0.25">
      <c r="B4" s="2" t="s">
        <v>13</v>
      </c>
    </row>
    <row r="5" spans="2:13" x14ac:dyDescent="0.25">
      <c r="B5" s="1" t="s">
        <v>11</v>
      </c>
    </row>
    <row r="8" spans="2:13" ht="18.75" x14ac:dyDescent="0.25">
      <c r="B8" s="2" t="s">
        <v>33</v>
      </c>
      <c r="C8" s="3"/>
      <c r="D8" s="3"/>
      <c r="E8" s="3"/>
      <c r="F8" s="3"/>
      <c r="G8" s="3"/>
      <c r="H8" s="3"/>
      <c r="I8" s="3"/>
      <c r="J8" s="3"/>
      <c r="K8" s="3"/>
    </row>
    <row r="9" spans="2:13" ht="36.75" customHeight="1" x14ac:dyDescent="0.25">
      <c r="B9" s="31" t="s">
        <v>14</v>
      </c>
      <c r="C9" s="31"/>
      <c r="D9" s="31"/>
      <c r="E9" s="31"/>
      <c r="F9" s="31"/>
      <c r="G9" s="31"/>
      <c r="H9" s="31"/>
      <c r="I9" s="31"/>
      <c r="J9" s="3"/>
      <c r="K9" s="3"/>
    </row>
    <row r="10" spans="2:13" ht="18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</row>
    <row r="11" spans="2:13" ht="51" x14ac:dyDescent="0.25">
      <c r="B11" s="4" t="s">
        <v>7</v>
      </c>
      <c r="C11" s="4" t="s">
        <v>24</v>
      </c>
      <c r="D11" s="4" t="s">
        <v>2</v>
      </c>
      <c r="E11" s="4" t="s">
        <v>3</v>
      </c>
      <c r="F11" s="4" t="s">
        <v>4</v>
      </c>
      <c r="G11" s="4" t="s">
        <v>5</v>
      </c>
      <c r="H11" s="4" t="s">
        <v>6</v>
      </c>
      <c r="I11" s="5" t="s">
        <v>4</v>
      </c>
      <c r="J11" s="6"/>
      <c r="K11" s="6"/>
      <c r="L11" s="7"/>
      <c r="M11" s="7"/>
    </row>
    <row r="12" spans="2:13" ht="19.5" customHeight="1" x14ac:dyDescent="0.25">
      <c r="B12" s="16" t="s">
        <v>1</v>
      </c>
      <c r="C12" s="13">
        <v>500</v>
      </c>
      <c r="D12" s="18">
        <v>0</v>
      </c>
      <c r="E12" s="13">
        <f>+C12*D12</f>
        <v>0</v>
      </c>
      <c r="F12" s="19">
        <f>+C12-E12</f>
        <v>500</v>
      </c>
      <c r="G12" s="8">
        <v>0.1</v>
      </c>
      <c r="H12" s="13">
        <f>+F12*G12</f>
        <v>50</v>
      </c>
      <c r="I12" s="14">
        <f>+F12-H12</f>
        <v>450</v>
      </c>
      <c r="J12" s="7"/>
      <c r="K12" s="7"/>
      <c r="L12" s="7"/>
      <c r="M12" s="7"/>
    </row>
    <row r="13" spans="2:13" ht="19.5" customHeight="1" x14ac:dyDescent="0.25">
      <c r="B13" s="16" t="s">
        <v>0</v>
      </c>
      <c r="C13" s="13">
        <v>7500</v>
      </c>
      <c r="D13" s="9">
        <v>0.5</v>
      </c>
      <c r="E13" s="13">
        <f>+C13*D13</f>
        <v>3750</v>
      </c>
      <c r="F13" s="19">
        <f>+C13-E13</f>
        <v>3750</v>
      </c>
      <c r="G13" s="20">
        <v>0.1</v>
      </c>
      <c r="H13" s="13">
        <f>+F13*G13</f>
        <v>375</v>
      </c>
      <c r="I13" s="14">
        <f>+F13-H13</f>
        <v>3375</v>
      </c>
      <c r="J13" s="7"/>
      <c r="K13" s="7"/>
      <c r="L13" s="7"/>
      <c r="M13" s="7"/>
    </row>
    <row r="14" spans="2:13" ht="20.25" customHeight="1" x14ac:dyDescent="0.25">
      <c r="B14" s="17" t="s">
        <v>8</v>
      </c>
      <c r="C14" s="12">
        <f>SUM(C12:C13)</f>
        <v>8000</v>
      </c>
      <c r="D14" s="12"/>
      <c r="E14" s="12">
        <f t="shared" ref="E14:H14" si="0">SUM(E12:E13)</f>
        <v>3750</v>
      </c>
      <c r="F14" s="12">
        <f t="shared" si="0"/>
        <v>4250</v>
      </c>
      <c r="G14" s="12"/>
      <c r="H14" s="12">
        <f t="shared" si="0"/>
        <v>425</v>
      </c>
      <c r="I14" s="15">
        <f>SUM(I12:I13)</f>
        <v>3825</v>
      </c>
      <c r="J14" s="7"/>
      <c r="K14" s="7"/>
      <c r="L14" s="7"/>
      <c r="M14" s="7"/>
    </row>
    <row r="15" spans="2:13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7" spans="2:9" ht="32.25" customHeight="1" x14ac:dyDescent="0.25">
      <c r="B17" s="10"/>
      <c r="C17" s="33" t="s">
        <v>30</v>
      </c>
      <c r="D17" s="33"/>
      <c r="E17" s="33"/>
      <c r="F17" s="33"/>
      <c r="G17" s="33"/>
      <c r="H17" s="33"/>
      <c r="I17" s="33"/>
    </row>
    <row r="18" spans="2:9" ht="34.5" customHeight="1" x14ac:dyDescent="0.25">
      <c r="B18" s="11"/>
      <c r="C18" s="31" t="s">
        <v>31</v>
      </c>
      <c r="D18" s="31"/>
      <c r="E18" s="31"/>
      <c r="F18" s="31"/>
      <c r="G18" s="31"/>
      <c r="H18" s="31"/>
      <c r="I18" s="31"/>
    </row>
  </sheetData>
  <sheetProtection algorithmName="SHA-512" hashValue="Sb4syi9+SBBJ6v82gikUH0w2OIAStj9d6eDgMWw5fbRGyBS5fCRPzs4eiAS2/i0Q3le7igeJVnRfV8Uws5PPBg==" saltValue="2Yy4jljY3gmvaiXIbkvQAA==" spinCount="100000" sheet="1" objects="1" scenarios="1"/>
  <mergeCells count="5">
    <mergeCell ref="B9:I9"/>
    <mergeCell ref="B1:I1"/>
    <mergeCell ref="B2:I2"/>
    <mergeCell ref="C18:I18"/>
    <mergeCell ref="C17:I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opLeftCell="A4" workbookViewId="0">
      <selection activeCell="I14" sqref="I14"/>
    </sheetView>
  </sheetViews>
  <sheetFormatPr baseColWidth="10" defaultRowHeight="15" x14ac:dyDescent="0.25"/>
  <cols>
    <col min="1" max="1" width="7" style="1" customWidth="1"/>
    <col min="2" max="2" width="13.28515625" style="1" bestFit="1" customWidth="1"/>
    <col min="3" max="7" width="11.42578125" style="1"/>
    <col min="8" max="8" width="12.28515625" style="1" customWidth="1"/>
    <col min="9" max="9" width="15.140625" style="1" customWidth="1"/>
    <col min="10" max="16384" width="11.42578125" style="1"/>
  </cols>
  <sheetData>
    <row r="1" spans="2:13" ht="18.75" x14ac:dyDescent="0.25">
      <c r="B1" s="32" t="s">
        <v>9</v>
      </c>
      <c r="C1" s="32"/>
      <c r="D1" s="32"/>
      <c r="E1" s="32"/>
      <c r="F1" s="32"/>
      <c r="G1" s="32"/>
      <c r="H1" s="32"/>
      <c r="I1" s="32"/>
    </row>
    <row r="2" spans="2:13" ht="18.75" x14ac:dyDescent="0.25">
      <c r="B2" s="32" t="s">
        <v>10</v>
      </c>
      <c r="C2" s="32"/>
      <c r="D2" s="32"/>
      <c r="E2" s="32"/>
      <c r="F2" s="32"/>
      <c r="G2" s="32"/>
      <c r="H2" s="32"/>
      <c r="I2" s="32"/>
    </row>
    <row r="4" spans="2:13" ht="18.75" x14ac:dyDescent="0.25">
      <c r="B4" s="2" t="s">
        <v>13</v>
      </c>
    </row>
    <row r="5" spans="2:13" x14ac:dyDescent="0.25">
      <c r="B5" s="1" t="s">
        <v>11</v>
      </c>
    </row>
    <row r="8" spans="2:13" ht="18.75" x14ac:dyDescent="0.25">
      <c r="B8" s="2" t="s">
        <v>34</v>
      </c>
      <c r="C8" s="3"/>
      <c r="D8" s="3"/>
      <c r="E8" s="3"/>
      <c r="F8" s="3"/>
      <c r="G8" s="3"/>
      <c r="H8" s="3"/>
      <c r="I8" s="3"/>
      <c r="J8" s="3"/>
      <c r="K8" s="3"/>
    </row>
    <row r="9" spans="2:13" ht="36.75" customHeight="1" x14ac:dyDescent="0.25">
      <c r="B9" s="31" t="s">
        <v>32</v>
      </c>
      <c r="C9" s="31"/>
      <c r="D9" s="31"/>
      <c r="E9" s="31"/>
      <c r="F9" s="31"/>
      <c r="G9" s="31"/>
      <c r="H9" s="31"/>
      <c r="I9" s="31"/>
      <c r="J9" s="3"/>
      <c r="K9" s="3"/>
    </row>
    <row r="10" spans="2:13" ht="18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</row>
    <row r="11" spans="2:13" ht="51" x14ac:dyDescent="0.25">
      <c r="B11" s="4" t="s">
        <v>7</v>
      </c>
      <c r="C11" s="4" t="s">
        <v>24</v>
      </c>
      <c r="D11" s="4" t="s">
        <v>2</v>
      </c>
      <c r="E11" s="4" t="s">
        <v>3</v>
      </c>
      <c r="F11" s="4" t="s">
        <v>4</v>
      </c>
      <c r="G11" s="4" t="s">
        <v>5</v>
      </c>
      <c r="H11" s="4" t="s">
        <v>6</v>
      </c>
      <c r="I11" s="5" t="s">
        <v>4</v>
      </c>
      <c r="J11" s="6"/>
      <c r="K11" s="6"/>
      <c r="L11" s="7"/>
      <c r="M11" s="7"/>
    </row>
    <row r="12" spans="2:13" ht="19.5" customHeight="1" x14ac:dyDescent="0.25">
      <c r="B12" s="16" t="s">
        <v>1</v>
      </c>
      <c r="C12" s="13">
        <v>500</v>
      </c>
      <c r="D12" s="18">
        <v>0</v>
      </c>
      <c r="E12" s="13">
        <f>+C12*D12</f>
        <v>0</v>
      </c>
      <c r="F12" s="19">
        <f>+C12-E12</f>
        <v>500</v>
      </c>
      <c r="G12" s="8">
        <v>0.1</v>
      </c>
      <c r="H12" s="13">
        <f>+F12*G12</f>
        <v>50</v>
      </c>
      <c r="I12" s="14">
        <f>+F12-H12</f>
        <v>450</v>
      </c>
      <c r="J12" s="7"/>
      <c r="K12" s="7"/>
      <c r="L12" s="7"/>
      <c r="M12" s="7"/>
    </row>
    <row r="13" spans="2:13" ht="19.5" customHeight="1" x14ac:dyDescent="0.25">
      <c r="B13" s="16" t="s">
        <v>0</v>
      </c>
      <c r="C13" s="13">
        <v>7500</v>
      </c>
      <c r="D13" s="9">
        <v>0.5</v>
      </c>
      <c r="E13" s="13">
        <f>+C13*D13</f>
        <v>3750</v>
      </c>
      <c r="F13" s="19">
        <f>+C13-E13</f>
        <v>3750</v>
      </c>
      <c r="G13" s="20">
        <v>0.05</v>
      </c>
      <c r="H13" s="13">
        <f>+F13*G13</f>
        <v>187.5</v>
      </c>
      <c r="I13" s="14">
        <f>+F13-H13</f>
        <v>3562.5</v>
      </c>
      <c r="J13" s="7"/>
      <c r="K13" s="7"/>
      <c r="L13" s="7"/>
      <c r="M13" s="7"/>
    </row>
    <row r="14" spans="2:13" ht="20.25" customHeight="1" x14ac:dyDescent="0.25">
      <c r="B14" s="17" t="s">
        <v>8</v>
      </c>
      <c r="C14" s="12">
        <f>SUM(C12:C13)</f>
        <v>8000</v>
      </c>
      <c r="D14" s="12"/>
      <c r="E14" s="12">
        <f t="shared" ref="E14:H14" si="0">SUM(E12:E13)</f>
        <v>3750</v>
      </c>
      <c r="F14" s="12">
        <f t="shared" si="0"/>
        <v>4250</v>
      </c>
      <c r="G14" s="12"/>
      <c r="H14" s="12">
        <f t="shared" si="0"/>
        <v>237.5</v>
      </c>
      <c r="I14" s="15">
        <f>SUM(I12:I13)</f>
        <v>4012.5</v>
      </c>
      <c r="J14" s="7"/>
      <c r="K14" s="7"/>
      <c r="L14" s="7"/>
      <c r="M14" s="7"/>
    </row>
    <row r="15" spans="2:13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7" spans="2:9" ht="32.25" customHeight="1" x14ac:dyDescent="0.25">
      <c r="B17" s="10"/>
      <c r="C17" s="33" t="s">
        <v>30</v>
      </c>
      <c r="D17" s="33"/>
      <c r="E17" s="33"/>
      <c r="F17" s="33"/>
      <c r="G17" s="33"/>
      <c r="H17" s="33"/>
      <c r="I17" s="33"/>
    </row>
    <row r="18" spans="2:9" ht="34.5" customHeight="1" x14ac:dyDescent="0.25">
      <c r="B18" s="11"/>
      <c r="C18" s="31" t="s">
        <v>31</v>
      </c>
      <c r="D18" s="31"/>
      <c r="E18" s="31"/>
      <c r="F18" s="31"/>
      <c r="G18" s="31"/>
      <c r="H18" s="31"/>
      <c r="I18" s="31"/>
    </row>
  </sheetData>
  <sheetProtection algorithmName="SHA-512" hashValue="2OcGb82JY/K6ulcQPclR/L1rsfxqcKgby2afln/KcMxGsMLV+frefeRqD7TnS2J2ZI6dYr8LMscdWu+8zmiixA==" saltValue="ZDQBbmus3x/s9iwROZ2NUA==" spinCount="100000" sheet="1" objects="1" scenarios="1"/>
  <mergeCells count="5">
    <mergeCell ref="C18:I18"/>
    <mergeCell ref="B1:I1"/>
    <mergeCell ref="B2:I2"/>
    <mergeCell ref="B9:I9"/>
    <mergeCell ref="C17:I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topLeftCell="A7" workbookViewId="0">
      <selection activeCell="B17" sqref="B17"/>
    </sheetView>
  </sheetViews>
  <sheetFormatPr baseColWidth="10" defaultRowHeight="15" x14ac:dyDescent="0.25"/>
  <cols>
    <col min="1" max="1" width="7" style="1" customWidth="1"/>
    <col min="2" max="2" width="13.28515625" style="1" bestFit="1" customWidth="1"/>
    <col min="3" max="7" width="11.42578125" style="1"/>
    <col min="8" max="8" width="12.28515625" style="1" customWidth="1"/>
    <col min="9" max="10" width="13.85546875" style="1" customWidth="1"/>
    <col min="11" max="16384" width="11.42578125" style="1"/>
  </cols>
  <sheetData>
    <row r="1" spans="2:13" ht="18.75" x14ac:dyDescent="0.25">
      <c r="B1" s="32" t="s">
        <v>9</v>
      </c>
      <c r="C1" s="32"/>
      <c r="D1" s="32"/>
      <c r="E1" s="32"/>
      <c r="F1" s="32"/>
      <c r="G1" s="32"/>
      <c r="H1" s="32"/>
      <c r="I1" s="32"/>
      <c r="J1" s="32"/>
    </row>
    <row r="2" spans="2:13" ht="18.75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4" spans="2:13" ht="18.75" x14ac:dyDescent="0.25">
      <c r="B4" s="2" t="s">
        <v>13</v>
      </c>
    </row>
    <row r="5" spans="2:13" x14ac:dyDescent="0.25">
      <c r="B5" s="34" t="s">
        <v>11</v>
      </c>
      <c r="C5" s="34"/>
      <c r="D5" s="34"/>
      <c r="E5" s="34"/>
      <c r="F5" s="34"/>
      <c r="G5" s="34"/>
      <c r="H5" s="34"/>
      <c r="I5" s="34"/>
      <c r="J5" s="34"/>
    </row>
    <row r="8" spans="2:13" ht="18.75" x14ac:dyDescent="0.25">
      <c r="B8" s="2" t="s">
        <v>12</v>
      </c>
      <c r="C8" s="3"/>
      <c r="D8" s="3"/>
      <c r="E8" s="3"/>
      <c r="F8" s="3"/>
      <c r="G8" s="3"/>
      <c r="H8" s="3"/>
      <c r="I8" s="3"/>
      <c r="J8" s="3"/>
      <c r="K8" s="3"/>
    </row>
    <row r="9" spans="2:13" ht="36.75" customHeight="1" x14ac:dyDescent="0.25">
      <c r="B9" s="31" t="s">
        <v>35</v>
      </c>
      <c r="C9" s="31"/>
      <c r="D9" s="31"/>
      <c r="E9" s="31"/>
      <c r="F9" s="31"/>
      <c r="G9" s="31"/>
      <c r="H9" s="31"/>
      <c r="I9" s="31"/>
      <c r="J9" s="31"/>
      <c r="K9" s="3"/>
    </row>
    <row r="10" spans="2:13" ht="34.5" customHeight="1" x14ac:dyDescent="0.25">
      <c r="B10" s="31" t="s">
        <v>15</v>
      </c>
      <c r="C10" s="31"/>
      <c r="D10" s="31"/>
      <c r="E10" s="31"/>
      <c r="F10" s="31"/>
      <c r="G10" s="31"/>
      <c r="H10" s="31"/>
      <c r="I10" s="31"/>
      <c r="J10" s="31"/>
      <c r="K10" s="3"/>
    </row>
    <row r="11" spans="2:13" ht="18.75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</row>
    <row r="12" spans="2:13" ht="51" x14ac:dyDescent="0.25">
      <c r="B12" s="4" t="s">
        <v>7</v>
      </c>
      <c r="C12" s="4" t="s">
        <v>24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5" t="s">
        <v>16</v>
      </c>
      <c r="J12" s="4" t="s">
        <v>17</v>
      </c>
      <c r="K12" s="6"/>
      <c r="L12" s="7"/>
      <c r="M12" s="7"/>
    </row>
    <row r="13" spans="2:13" ht="19.5" customHeight="1" x14ac:dyDescent="0.25">
      <c r="B13" s="16" t="s">
        <v>1</v>
      </c>
      <c r="C13" s="13">
        <v>500</v>
      </c>
      <c r="D13" s="18">
        <v>0</v>
      </c>
      <c r="E13" s="13">
        <f>+C13*D13</f>
        <v>0</v>
      </c>
      <c r="F13" s="19">
        <f>+C13-E13</f>
        <v>500</v>
      </c>
      <c r="G13" s="8">
        <v>0.1</v>
      </c>
      <c r="H13" s="13">
        <f>+F13*G13</f>
        <v>50</v>
      </c>
      <c r="I13" s="14">
        <f>+F13-H13</f>
        <v>450</v>
      </c>
      <c r="J13" s="13">
        <v>0</v>
      </c>
      <c r="K13" s="7"/>
      <c r="L13" s="7"/>
      <c r="M13" s="7"/>
    </row>
    <row r="14" spans="2:13" ht="19.5" customHeight="1" x14ac:dyDescent="0.25">
      <c r="B14" s="16" t="s">
        <v>0</v>
      </c>
      <c r="C14" s="13">
        <v>7500</v>
      </c>
      <c r="D14" s="9">
        <v>0.4</v>
      </c>
      <c r="E14" s="13">
        <f>+C14*D14</f>
        <v>3000</v>
      </c>
      <c r="F14" s="19">
        <f>+C14-E14</f>
        <v>4500</v>
      </c>
      <c r="G14" s="20">
        <v>0.05</v>
      </c>
      <c r="H14" s="13">
        <f>+F14*G14</f>
        <v>225</v>
      </c>
      <c r="I14" s="14">
        <f>+(F14-H14)/2</f>
        <v>2137.5</v>
      </c>
      <c r="J14" s="13">
        <f>+I14</f>
        <v>2137.5</v>
      </c>
      <c r="K14" s="7"/>
      <c r="L14" s="7"/>
      <c r="M14" s="7"/>
    </row>
    <row r="15" spans="2:13" ht="20.25" customHeight="1" x14ac:dyDescent="0.25">
      <c r="B15" s="17" t="s">
        <v>8</v>
      </c>
      <c r="C15" s="12">
        <f>SUM(C13:C14)</f>
        <v>8000</v>
      </c>
      <c r="D15" s="12"/>
      <c r="E15" s="12">
        <f t="shared" ref="E15:H15" si="0">SUM(E13:E14)</f>
        <v>3000</v>
      </c>
      <c r="F15" s="12">
        <f t="shared" si="0"/>
        <v>5000</v>
      </c>
      <c r="G15" s="12"/>
      <c r="H15" s="12">
        <f t="shared" si="0"/>
        <v>275</v>
      </c>
      <c r="I15" s="15">
        <f>SUM(I13:I14)</f>
        <v>2587.5</v>
      </c>
      <c r="J15" s="12">
        <f>SUM(J13:J14)</f>
        <v>2137.5</v>
      </c>
      <c r="K15" s="7"/>
      <c r="L15" s="7"/>
      <c r="M15" s="7"/>
    </row>
    <row r="16" spans="2:13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</row>
    <row r="17" spans="2:13" ht="23.25" customHeight="1" x14ac:dyDescent="0.25">
      <c r="B17" s="21" t="s">
        <v>19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9" spans="2:13" ht="33" customHeight="1" x14ac:dyDescent="0.25">
      <c r="B19" s="10"/>
      <c r="C19" s="33" t="s">
        <v>18</v>
      </c>
      <c r="D19" s="33"/>
      <c r="E19" s="33"/>
      <c r="F19" s="33"/>
      <c r="G19" s="33"/>
      <c r="H19" s="33"/>
      <c r="I19" s="33"/>
      <c r="J19" s="33"/>
    </row>
    <row r="20" spans="2:13" ht="33" customHeight="1" x14ac:dyDescent="0.25">
      <c r="B20" s="11"/>
      <c r="C20" s="31" t="s">
        <v>31</v>
      </c>
      <c r="D20" s="31"/>
      <c r="E20" s="31"/>
      <c r="F20" s="31"/>
      <c r="G20" s="31"/>
      <c r="H20" s="31"/>
      <c r="I20" s="31"/>
      <c r="J20" s="31"/>
      <c r="K20" s="22"/>
    </row>
    <row r="23" spans="2:13" ht="15" customHeight="1" x14ac:dyDescent="0.25">
      <c r="D23" s="23"/>
      <c r="E23" s="23"/>
      <c r="F23" s="23"/>
      <c r="G23" s="23"/>
      <c r="H23" s="23"/>
      <c r="I23" s="23"/>
    </row>
    <row r="24" spans="2:13" x14ac:dyDescent="0.25">
      <c r="D24" s="21"/>
      <c r="E24" s="21"/>
      <c r="F24" s="21"/>
      <c r="G24" s="21"/>
      <c r="H24" s="21"/>
      <c r="I24" s="21"/>
    </row>
  </sheetData>
  <sheetProtection algorithmName="SHA-512" hashValue="uygyYIO5jjxCEfMznmDZlBQK1uzmHQ55Or0LVCqah7vTELh78HtTIW2dGAMiiV2HEJU9SwCsWaA6HGFbvi6nBg==" saltValue="PfdTVqEfw63I3GmwJ8EU5A==" spinCount="100000" sheet="1" objects="1" scenarios="1"/>
  <mergeCells count="7">
    <mergeCell ref="B1:J1"/>
    <mergeCell ref="B2:J2"/>
    <mergeCell ref="C20:J20"/>
    <mergeCell ref="C19:J19"/>
    <mergeCell ref="B5:J5"/>
    <mergeCell ref="B9:J9"/>
    <mergeCell ref="B10:J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topLeftCell="A7" workbookViewId="0">
      <selection activeCell="E13" sqref="E13"/>
    </sheetView>
  </sheetViews>
  <sheetFormatPr baseColWidth="10" defaultRowHeight="15" x14ac:dyDescent="0.25"/>
  <cols>
    <col min="1" max="1" width="7" style="1" customWidth="1"/>
    <col min="2" max="2" width="13.28515625" style="1" bestFit="1" customWidth="1"/>
    <col min="3" max="7" width="11.42578125" style="1"/>
    <col min="8" max="8" width="12.28515625" style="1" customWidth="1"/>
    <col min="9" max="9" width="11.140625" style="1" customWidth="1"/>
    <col min="10" max="10" width="13.85546875" style="1" customWidth="1"/>
    <col min="11" max="11" width="13" style="1" customWidth="1"/>
    <col min="12" max="16384" width="11.42578125" style="1"/>
  </cols>
  <sheetData>
    <row r="1" spans="2:12" ht="18.75" x14ac:dyDescent="0.25">
      <c r="B1" s="32" t="s">
        <v>9</v>
      </c>
      <c r="C1" s="32"/>
      <c r="D1" s="32"/>
      <c r="E1" s="32"/>
      <c r="F1" s="32"/>
      <c r="G1" s="32"/>
      <c r="H1" s="32"/>
      <c r="I1" s="32"/>
      <c r="J1" s="32"/>
    </row>
    <row r="2" spans="2:12" ht="18.75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4" spans="2:12" ht="18.75" x14ac:dyDescent="0.25">
      <c r="B4" s="2" t="s">
        <v>13</v>
      </c>
    </row>
    <row r="5" spans="2:12" x14ac:dyDescent="0.25">
      <c r="B5" s="34" t="s">
        <v>11</v>
      </c>
      <c r="C5" s="34"/>
      <c r="D5" s="34"/>
      <c r="E5" s="34"/>
      <c r="F5" s="34"/>
      <c r="G5" s="34"/>
      <c r="H5" s="34"/>
      <c r="I5" s="34"/>
      <c r="J5" s="34"/>
    </row>
    <row r="8" spans="2:12" ht="18.75" x14ac:dyDescent="0.25">
      <c r="B8" s="2" t="s">
        <v>26</v>
      </c>
      <c r="C8" s="3"/>
      <c r="D8" s="3"/>
      <c r="E8" s="3"/>
      <c r="F8" s="3"/>
      <c r="G8" s="3"/>
      <c r="H8" s="3"/>
      <c r="I8" s="3"/>
      <c r="J8" s="3"/>
      <c r="K8" s="3"/>
    </row>
    <row r="9" spans="2:12" ht="33" customHeight="1" x14ac:dyDescent="0.25">
      <c r="B9" s="31" t="s">
        <v>27</v>
      </c>
      <c r="C9" s="31"/>
      <c r="D9" s="31"/>
      <c r="E9" s="31"/>
      <c r="F9" s="31"/>
      <c r="G9" s="31"/>
      <c r="H9" s="31"/>
      <c r="I9" s="31"/>
      <c r="J9" s="31"/>
      <c r="K9" s="3"/>
    </row>
    <row r="10" spans="2:12" ht="18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</row>
    <row r="11" spans="2:12" ht="51" x14ac:dyDescent="0.25">
      <c r="B11" s="24" t="s">
        <v>7</v>
      </c>
      <c r="C11" s="24" t="s">
        <v>24</v>
      </c>
      <c r="D11" s="24" t="s">
        <v>2</v>
      </c>
      <c r="E11" s="24" t="s">
        <v>5</v>
      </c>
      <c r="F11" s="24" t="s">
        <v>3</v>
      </c>
      <c r="G11" s="24" t="s">
        <v>6</v>
      </c>
      <c r="H11" s="24" t="s">
        <v>4</v>
      </c>
      <c r="I11" s="24" t="s">
        <v>22</v>
      </c>
      <c r="J11" s="25" t="s">
        <v>16</v>
      </c>
      <c r="K11" s="24" t="s">
        <v>23</v>
      </c>
      <c r="L11" s="7"/>
    </row>
    <row r="12" spans="2:12" ht="19.5" customHeight="1" x14ac:dyDescent="0.25">
      <c r="B12" s="16" t="s">
        <v>1</v>
      </c>
      <c r="C12" s="13">
        <v>500</v>
      </c>
      <c r="D12" s="20" t="s">
        <v>21</v>
      </c>
      <c r="E12" s="8">
        <v>0.1</v>
      </c>
      <c r="F12" s="26" t="s">
        <v>21</v>
      </c>
      <c r="G12" s="13">
        <f>+C12*E12</f>
        <v>50</v>
      </c>
      <c r="H12" s="19">
        <f>+C12-G12</f>
        <v>450</v>
      </c>
      <c r="I12" s="27" t="s">
        <v>21</v>
      </c>
      <c r="J12" s="14">
        <f>+H12</f>
        <v>450</v>
      </c>
      <c r="K12" s="13">
        <v>0</v>
      </c>
      <c r="L12" s="7"/>
    </row>
    <row r="13" spans="2:12" ht="19.5" customHeight="1" x14ac:dyDescent="0.25">
      <c r="B13" s="16" t="s">
        <v>0</v>
      </c>
      <c r="C13" s="13">
        <v>7500</v>
      </c>
      <c r="D13" s="9">
        <v>0.5</v>
      </c>
      <c r="E13" s="20" t="s">
        <v>21</v>
      </c>
      <c r="F13" s="26">
        <f>+C13*D13</f>
        <v>3750</v>
      </c>
      <c r="G13" s="26" t="s">
        <v>21</v>
      </c>
      <c r="H13" s="19">
        <f>+C13-F13</f>
        <v>3750</v>
      </c>
      <c r="I13" s="28">
        <v>7</v>
      </c>
      <c r="J13" s="14">
        <f>+H13/I13</f>
        <v>535.71428571428567</v>
      </c>
      <c r="K13" s="13">
        <f>+J13</f>
        <v>535.71428571428567</v>
      </c>
      <c r="L13" s="7"/>
    </row>
    <row r="14" spans="2:12" ht="20.25" customHeight="1" x14ac:dyDescent="0.25">
      <c r="B14" s="17" t="s">
        <v>8</v>
      </c>
      <c r="C14" s="12">
        <f>SUM(C12:C13)</f>
        <v>8000</v>
      </c>
      <c r="D14" s="12"/>
      <c r="E14" s="12"/>
      <c r="F14" s="12">
        <f t="shared" ref="F14" si="0">SUM(F12:F13)</f>
        <v>3750</v>
      </c>
      <c r="G14" s="12">
        <f>SUM(G12:G13)</f>
        <v>50</v>
      </c>
      <c r="H14" s="12">
        <f>SUM(H12:H13)</f>
        <v>4200</v>
      </c>
      <c r="I14" s="12"/>
      <c r="J14" s="15">
        <f>SUM(J12:J13)</f>
        <v>985.71428571428567</v>
      </c>
      <c r="K14" s="12">
        <f>SUM(K12:K13)</f>
        <v>535.71428571428567</v>
      </c>
      <c r="L14" s="7"/>
    </row>
    <row r="15" spans="2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7" spans="2:11" ht="33" customHeight="1" x14ac:dyDescent="0.25">
      <c r="B17" s="10"/>
      <c r="C17" s="33" t="s">
        <v>30</v>
      </c>
      <c r="D17" s="33"/>
      <c r="E17" s="33"/>
      <c r="F17" s="33"/>
      <c r="G17" s="33"/>
      <c r="H17" s="33"/>
      <c r="I17" s="33"/>
      <c r="J17" s="33"/>
      <c r="K17" s="33"/>
    </row>
    <row r="18" spans="2:11" ht="33" customHeight="1" x14ac:dyDescent="0.25">
      <c r="B18" s="11"/>
      <c r="C18" s="31" t="s">
        <v>31</v>
      </c>
      <c r="D18" s="31"/>
      <c r="E18" s="31"/>
      <c r="F18" s="31"/>
      <c r="G18" s="31"/>
      <c r="H18" s="31"/>
      <c r="I18" s="31"/>
      <c r="J18" s="31"/>
      <c r="K18" s="31"/>
    </row>
    <row r="21" spans="2:11" ht="15" customHeight="1" x14ac:dyDescent="0.25">
      <c r="D21" s="23"/>
      <c r="E21" s="23"/>
      <c r="F21" s="23"/>
      <c r="G21" s="23"/>
      <c r="H21" s="23"/>
      <c r="I21" s="23"/>
    </row>
    <row r="22" spans="2:11" x14ac:dyDescent="0.25">
      <c r="D22" s="21"/>
      <c r="E22" s="21"/>
      <c r="F22" s="21"/>
      <c r="G22" s="21"/>
      <c r="H22" s="21"/>
      <c r="I22" s="21"/>
    </row>
  </sheetData>
  <sheetProtection algorithmName="SHA-512" hashValue="6mGyQNCo7FnB4+7W6Cwa6fRKqJTKkRwuNfDkBkhz0jmlHluc4FWKZLR97yueJKJmXUXfdecfcBkRV09qtBOLOw==" saltValue="ZRl870etapwpNOKRCkkI7A==" spinCount="100000" sheet="1" objects="1" scenarios="1"/>
  <mergeCells count="6">
    <mergeCell ref="C17:K17"/>
    <mergeCell ref="C18:K18"/>
    <mergeCell ref="B1:J1"/>
    <mergeCell ref="B2:J2"/>
    <mergeCell ref="B5:J5"/>
    <mergeCell ref="B9:J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"/>
  <sheetViews>
    <sheetView topLeftCell="A6" workbookViewId="0">
      <selection activeCell="K13" sqref="K13"/>
    </sheetView>
  </sheetViews>
  <sheetFormatPr baseColWidth="10" defaultRowHeight="15" x14ac:dyDescent="0.25"/>
  <cols>
    <col min="1" max="1" width="7" style="1" customWidth="1"/>
    <col min="2" max="2" width="13.28515625" style="1" bestFit="1" customWidth="1"/>
    <col min="3" max="7" width="11.42578125" style="1"/>
    <col min="8" max="8" width="12.28515625" style="1" customWidth="1"/>
    <col min="9" max="9" width="11.140625" style="1" customWidth="1"/>
    <col min="10" max="10" width="13.85546875" style="1" customWidth="1"/>
    <col min="11" max="11" width="13" style="1" customWidth="1"/>
    <col min="12" max="16384" width="11.42578125" style="1"/>
  </cols>
  <sheetData>
    <row r="1" spans="2:12" ht="18.75" x14ac:dyDescent="0.25">
      <c r="B1" s="32" t="s">
        <v>9</v>
      </c>
      <c r="C1" s="32"/>
      <c r="D1" s="32"/>
      <c r="E1" s="32"/>
      <c r="F1" s="32"/>
      <c r="G1" s="32"/>
      <c r="H1" s="32"/>
      <c r="I1" s="32"/>
      <c r="J1" s="32"/>
    </row>
    <row r="2" spans="2:12" ht="18.75" x14ac:dyDescent="0.25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4" spans="2:12" ht="18.75" x14ac:dyDescent="0.25">
      <c r="B4" s="2" t="s">
        <v>13</v>
      </c>
    </row>
    <row r="5" spans="2:12" x14ac:dyDescent="0.25">
      <c r="B5" s="34" t="s">
        <v>11</v>
      </c>
      <c r="C5" s="34"/>
      <c r="D5" s="34"/>
      <c r="E5" s="34"/>
      <c r="F5" s="34"/>
      <c r="G5" s="34"/>
      <c r="H5" s="34"/>
      <c r="I5" s="34"/>
      <c r="J5" s="34"/>
    </row>
    <row r="8" spans="2:12" ht="18.75" x14ac:dyDescent="0.25">
      <c r="B8" s="2" t="s">
        <v>20</v>
      </c>
      <c r="C8" s="3"/>
      <c r="D8" s="3"/>
      <c r="E8" s="3"/>
      <c r="F8" s="3"/>
      <c r="G8" s="3"/>
      <c r="H8" s="3"/>
      <c r="I8" s="3"/>
      <c r="J8" s="3"/>
      <c r="K8" s="3"/>
    </row>
    <row r="9" spans="2:12" ht="33" customHeight="1" x14ac:dyDescent="0.25">
      <c r="B9" s="31" t="s">
        <v>29</v>
      </c>
      <c r="C9" s="31"/>
      <c r="D9" s="31"/>
      <c r="E9" s="31"/>
      <c r="F9" s="31"/>
      <c r="G9" s="31"/>
      <c r="H9" s="31"/>
      <c r="I9" s="31"/>
      <c r="J9" s="31"/>
      <c r="K9" s="3"/>
    </row>
    <row r="10" spans="2:12" ht="18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</row>
    <row r="11" spans="2:12" ht="51" x14ac:dyDescent="0.25">
      <c r="B11" s="24" t="s">
        <v>7</v>
      </c>
      <c r="C11" s="24" t="s">
        <v>24</v>
      </c>
      <c r="D11" s="24" t="s">
        <v>2</v>
      </c>
      <c r="E11" s="24" t="s">
        <v>5</v>
      </c>
      <c r="F11" s="24" t="s">
        <v>3</v>
      </c>
      <c r="G11" s="24" t="s">
        <v>6</v>
      </c>
      <c r="H11" s="24" t="s">
        <v>4</v>
      </c>
      <c r="I11" s="24" t="s">
        <v>22</v>
      </c>
      <c r="J11" s="25" t="s">
        <v>16</v>
      </c>
      <c r="K11" s="24" t="s">
        <v>23</v>
      </c>
      <c r="L11" s="7"/>
    </row>
    <row r="12" spans="2:12" ht="19.5" customHeight="1" x14ac:dyDescent="0.25">
      <c r="B12" s="16" t="s">
        <v>1</v>
      </c>
      <c r="C12" s="13">
        <v>500</v>
      </c>
      <c r="D12" s="20" t="s">
        <v>21</v>
      </c>
      <c r="E12" s="8">
        <v>0.1</v>
      </c>
      <c r="F12" s="26" t="s">
        <v>21</v>
      </c>
      <c r="G12" s="13">
        <f>+C12*E12</f>
        <v>50</v>
      </c>
      <c r="H12" s="19">
        <f>+C12-G12</f>
        <v>450</v>
      </c>
      <c r="I12" s="27" t="s">
        <v>21</v>
      </c>
      <c r="J12" s="14">
        <f>+H12</f>
        <v>450</v>
      </c>
      <c r="K12" s="13">
        <v>0</v>
      </c>
      <c r="L12" s="7"/>
    </row>
    <row r="13" spans="2:12" ht="19.5" customHeight="1" x14ac:dyDescent="0.25">
      <c r="B13" s="16" t="s">
        <v>0</v>
      </c>
      <c r="C13" s="13">
        <v>7500</v>
      </c>
      <c r="D13" s="9">
        <v>0.3</v>
      </c>
      <c r="E13" s="20" t="s">
        <v>21</v>
      </c>
      <c r="F13" s="26">
        <f>+C13*D13</f>
        <v>2250</v>
      </c>
      <c r="G13" s="26" t="s">
        <v>21</v>
      </c>
      <c r="H13" s="19">
        <f>+C13-F13</f>
        <v>5250</v>
      </c>
      <c r="I13" s="29">
        <v>30</v>
      </c>
      <c r="J13" s="14">
        <f>+H13/I13</f>
        <v>175</v>
      </c>
      <c r="K13" s="13">
        <f>+J13</f>
        <v>175</v>
      </c>
      <c r="L13" s="7"/>
    </row>
    <row r="14" spans="2:12" ht="20.25" customHeight="1" x14ac:dyDescent="0.25">
      <c r="B14" s="17" t="s">
        <v>8</v>
      </c>
      <c r="C14" s="12">
        <f>SUM(C12:C13)</f>
        <v>8000</v>
      </c>
      <c r="D14" s="12"/>
      <c r="E14" s="12"/>
      <c r="F14" s="12">
        <f t="shared" ref="F14" si="0">SUM(F12:F13)</f>
        <v>2250</v>
      </c>
      <c r="G14" s="12">
        <f>SUM(G12:G13)</f>
        <v>50</v>
      </c>
      <c r="H14" s="12">
        <f>SUM(H12:H13)</f>
        <v>5700</v>
      </c>
      <c r="I14" s="12"/>
      <c r="J14" s="15">
        <f>SUM(J12:J13)</f>
        <v>625</v>
      </c>
      <c r="K14" s="12">
        <f>SUM(K12:K13)</f>
        <v>175</v>
      </c>
      <c r="L14" s="7"/>
    </row>
    <row r="15" spans="2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</row>
    <row r="16" spans="2:12" ht="35.25" customHeight="1" x14ac:dyDescent="0.25">
      <c r="B16" s="31" t="s">
        <v>25</v>
      </c>
      <c r="C16" s="31"/>
      <c r="D16" s="31"/>
      <c r="E16" s="31"/>
      <c r="F16" s="31"/>
      <c r="G16" s="31"/>
      <c r="H16" s="31"/>
      <c r="I16" s="31"/>
      <c r="J16" s="31"/>
      <c r="K16" s="31"/>
      <c r="L16" s="7"/>
    </row>
    <row r="18" spans="2:11" ht="33" customHeight="1" x14ac:dyDescent="0.25">
      <c r="B18" s="10"/>
      <c r="C18" s="33" t="s">
        <v>28</v>
      </c>
      <c r="D18" s="33"/>
      <c r="E18" s="33"/>
      <c r="F18" s="33"/>
      <c r="G18" s="33"/>
      <c r="H18" s="33"/>
      <c r="I18" s="33"/>
      <c r="J18" s="33"/>
      <c r="K18" s="33"/>
    </row>
    <row r="19" spans="2:11" ht="33" customHeight="1" x14ac:dyDescent="0.25">
      <c r="B19" s="11"/>
      <c r="C19" s="31" t="s">
        <v>31</v>
      </c>
      <c r="D19" s="31"/>
      <c r="E19" s="31"/>
      <c r="F19" s="31"/>
      <c r="G19" s="31"/>
      <c r="H19" s="31"/>
      <c r="I19" s="31"/>
      <c r="J19" s="31"/>
      <c r="K19" s="31"/>
    </row>
    <row r="20" spans="2:11" ht="30" customHeight="1" x14ac:dyDescent="0.25">
      <c r="B20" s="30"/>
      <c r="C20" s="33" t="s">
        <v>36</v>
      </c>
      <c r="D20" s="33"/>
      <c r="E20" s="33"/>
      <c r="F20" s="33"/>
      <c r="G20" s="33"/>
      <c r="H20" s="33"/>
      <c r="I20" s="33"/>
      <c r="J20" s="33"/>
      <c r="K20" s="33"/>
    </row>
    <row r="22" spans="2:11" ht="15" customHeight="1" x14ac:dyDescent="0.25">
      <c r="D22" s="23"/>
      <c r="E22" s="23"/>
      <c r="F22" s="23"/>
      <c r="G22" s="23"/>
      <c r="H22" s="23"/>
      <c r="I22" s="23"/>
    </row>
    <row r="23" spans="2:11" x14ac:dyDescent="0.25">
      <c r="D23" s="21"/>
      <c r="E23" s="21"/>
      <c r="F23" s="21"/>
      <c r="G23" s="21"/>
      <c r="H23" s="21"/>
      <c r="I23" s="21"/>
    </row>
  </sheetData>
  <sheetProtection algorithmName="SHA-512" hashValue="bzi6dNW3GT4//tlFeQ3296KUbMikQvvk/IJClyoyYH9R32grrjsR1O0Pkd+Qytw+9ZAbb16aWybULfFWAjU1AA==" saltValue="mXX7o+s21iySapi+KodjpA==" spinCount="100000" sheet="1" objects="1" scenarios="1"/>
  <mergeCells count="8">
    <mergeCell ref="B16:K16"/>
    <mergeCell ref="C18:K18"/>
    <mergeCell ref="C19:K19"/>
    <mergeCell ref="C20:K20"/>
    <mergeCell ref="B1:J1"/>
    <mergeCell ref="B2:J2"/>
    <mergeCell ref="B5:J5"/>
    <mergeCell ref="B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PAGO TOTAL TRANSFERENCIA</vt:lpstr>
      <vt:lpstr>PAGO TOTAL TARJETA - CORRIENTE</vt:lpstr>
      <vt:lpstr>PAGO EN DOS CUOTAS </vt:lpstr>
      <vt:lpstr>PAGO EN MODULOS</vt:lpstr>
      <vt:lpstr>PAGO EN  MAS DE DOS CUOTAS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María Lopez</dc:creator>
  <cp:lastModifiedBy>ACER-</cp:lastModifiedBy>
  <dcterms:created xsi:type="dcterms:W3CDTF">2020-08-18T03:52:27Z</dcterms:created>
  <dcterms:modified xsi:type="dcterms:W3CDTF">2020-08-19T18:59:11Z</dcterms:modified>
</cp:coreProperties>
</file>